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420" windowHeight="4500"/>
  </bookViews>
  <sheets>
    <sheet name="A" sheetId="1" r:id="rId1"/>
  </sheets>
  <definedNames>
    <definedName name="_xlnm.Print_Area" localSheetId="0">A!$A$1:$M$56</definedName>
    <definedName name="Print_Area_MI" localSheetId="0">A!$A$1:$K$60</definedName>
  </definedNames>
  <calcPr calcId="145621"/>
</workbook>
</file>

<file path=xl/calcChain.xml><?xml version="1.0" encoding="utf-8"?>
<calcChain xmlns="http://schemas.openxmlformats.org/spreadsheetml/2006/main">
  <c r="M50" i="1" l="1"/>
  <c r="K50" i="1"/>
  <c r="M31" i="1"/>
  <c r="K31" i="1"/>
  <c r="M14" i="1"/>
  <c r="K14" i="1"/>
  <c r="K33" i="1" s="1"/>
  <c r="K52" i="1" s="1"/>
  <c r="K55" i="1" s="1"/>
  <c r="M33" i="1" l="1"/>
  <c r="M52" i="1" s="1"/>
  <c r="M55" i="1" s="1"/>
  <c r="I50" i="1" l="1"/>
  <c r="G50" i="1"/>
  <c r="I31" i="1"/>
  <c r="G31" i="1"/>
  <c r="I14" i="1"/>
  <c r="I33" i="1" s="1"/>
  <c r="I52" i="1" s="1"/>
  <c r="I55" i="1" s="1"/>
  <c r="G14" i="1"/>
  <c r="G33" i="1" s="1"/>
  <c r="G52" i="1" s="1"/>
  <c r="G55" i="1" s="1"/>
</calcChain>
</file>

<file path=xl/sharedStrings.xml><?xml version="1.0" encoding="utf-8"?>
<sst xmlns="http://schemas.openxmlformats.org/spreadsheetml/2006/main" count="95" uniqueCount="50">
  <si>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</si>
  <si>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</si>
  <si>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</si>
  <si>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</si>
  <si>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</si>
  <si>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</si>
  <si>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</si>
  <si>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</si>
  <si>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</si>
  <si>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</si>
  <si>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</si>
  <si>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</si>
  <si>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</si>
  <si>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</si>
  <si>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</si>
  <si>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</si>
  <si>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</si>
  <si>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</si>
  <si>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</si>
  <si>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</si>
  <si>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</si>
  <si>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</si>
  <si>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</si>
  <si>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</si>
  <si>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</si>
  <si>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</si>
  <si>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Excess (Deficiency) of Revenues over Cost of Benefits</t>
  </si>
  <si>
    <t>FOR COMPARISON ONLY</t>
  </si>
  <si>
    <t>(September)</t>
  </si>
  <si>
    <t xml:space="preserve">   Wellness Program Expenses</t>
  </si>
  <si>
    <t xml:space="preserve">   Bank Fees</t>
  </si>
  <si>
    <t xml:space="preserve">   Investment Consultant Fee</t>
  </si>
  <si>
    <t xml:space="preserve">   Magellan Behavior</t>
  </si>
  <si>
    <t xml:space="preserve">   Wellness Program Salaries</t>
  </si>
  <si>
    <t xml:space="preserve">   Investment Fees</t>
  </si>
  <si>
    <t xml:space="preserve">   Interest Income</t>
  </si>
  <si>
    <t xml:space="preserve">   Corporate/Govt Obligations - market value adj</t>
  </si>
  <si>
    <t xml:space="preserve">   WEA - WA Dental</t>
  </si>
  <si>
    <t xml:space="preserve">   WEA - Williamette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</si>
  <si>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</si>
  <si>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</si>
  <si>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</si>
  <si>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</si>
  <si>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</si>
  <si>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</si>
  <si>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>2018-2019</t>
  </si>
  <si>
    <t>For the Year Ended June 30, 2019 and June 30, 2020</t>
  </si>
  <si>
    <t xml:space="preserve">       Adjusted Fund Balance 9/01/18 and 9/01/19</t>
  </si>
  <si>
    <t xml:space="preserve">           Fund Balance 9/30/2018 and 9/30/2019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</si>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</sst>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b/>
      <sz val="12"/>
      <name val="Arial MT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37" fontId="8" fillId="0" borderId="0" xfId="0" applyNumberFormat="1" applyFont="1" applyAlignment="1" applyProtection="1">
      <alignment horizontal="fill"/>
    </xf>
    <xf numFmtId="37" fontId="8" fillId="0" borderId="0" xfId="0" applyNumberFormat="1" applyFont="1" applyProtection="1"/>
    <xf numFmtId="37" fontId="3" fillId="0" borderId="0" xfId="0" applyNumberFormat="1" applyFont="1" applyBorder="1"/>
    <xf numFmtId="37" fontId="9" fillId="0" borderId="0" xfId="0" applyNumberFormat="1" applyFont="1" applyProtection="1"/>
    <xf numFmtId="37" fontId="7" fillId="0" borderId="0" xfId="0" applyNumberFormat="1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7"/>
  <sheetViews>
    <sheetView tabSelected="1" defaultGridColor="0" colorId="22" zoomScaleNormal="87" workbookViewId="0">
      <selection activeCell="A6" sqref="A6"/>
    </sheetView>
  </sheetViews>
  <sheetFormatPr defaultColWidth="9.6640625" defaultRowHeight="13.2"/>
  <cols>
    <col min="4" max="4" width="11.44140625" customWidth="1"/>
    <col min="5" max="5" width="13.33203125" customWidth="1"/>
    <col min="6" max="6" width="4.109375" customWidth="1"/>
    <col min="7" max="7" width="16.6640625" customWidth="1"/>
    <col min="8" max="8" width="4.109375" customWidth="1"/>
    <col min="9" max="9" width="16.6640625" customWidth="1"/>
    <col min="10" max="10" width="4.109375" customWidth="1"/>
    <col min="11" max="11" width="16.6640625" customWidth="1"/>
    <col min="12" max="12" width="4.33203125" customWidth="1"/>
    <col min="13" max="14" width="16.6640625" customWidth="1"/>
  </cols>
  <sheetData>
    <row r="1" spans="1:13" ht="1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5.6">
      <c r="A6" s="2"/>
      <c r="B6" s="2"/>
      <c r="C6" s="2"/>
      <c r="D6" s="2"/>
      <c r="E6" s="2"/>
      <c r="F6" s="2"/>
      <c r="J6" s="2"/>
      <c r="K6" s="36"/>
      <c r="L6" s="36"/>
      <c r="M6" s="36"/>
    </row>
    <row r="7" spans="1:13" ht="15">
      <c r="A7" s="2"/>
      <c r="B7" s="2"/>
      <c r="C7" s="2"/>
      <c r="D7" s="2"/>
      <c r="E7" s="2"/>
      <c r="F7" s="2"/>
      <c r="G7" s="23" t="s">
        <v>23</v>
      </c>
      <c r="H7" s="18"/>
      <c r="I7" s="22" t="s">
        <v>45</v>
      </c>
      <c r="J7" s="2"/>
      <c r="K7" s="23" t="s">
        <v>23</v>
      </c>
      <c r="L7" s="18"/>
      <c r="M7" s="22" t="s">
        <v>49</v>
      </c>
    </row>
    <row r="8" spans="1:13" ht="15">
      <c r="A8" s="3" t="s">
        <v>2</v>
      </c>
      <c r="B8" s="2"/>
      <c r="C8" s="2"/>
      <c r="D8" s="2"/>
      <c r="E8" s="2"/>
      <c r="F8" s="2"/>
      <c r="G8" s="34" t="s">
        <v>28</v>
      </c>
      <c r="H8" s="18"/>
      <c r="I8" s="18"/>
      <c r="J8" s="2"/>
      <c r="K8" s="35" t="s">
        <v>28</v>
      </c>
      <c r="L8" s="18"/>
      <c r="M8" s="18"/>
    </row>
    <row r="9" spans="1:13" ht="15">
      <c r="A9" s="2" t="s">
        <v>3</v>
      </c>
      <c r="B9" s="2"/>
      <c r="C9" s="2"/>
      <c r="D9" s="2"/>
      <c r="E9" s="2"/>
      <c r="F9" s="6" t="s">
        <v>4</v>
      </c>
      <c r="G9" s="21">
        <v>1928917.81</v>
      </c>
      <c r="H9" s="19" t="s">
        <v>4</v>
      </c>
      <c r="I9" s="21">
        <v>5643434.5199999996</v>
      </c>
      <c r="J9" s="6" t="s">
        <v>4</v>
      </c>
      <c r="K9" s="21">
        <v>2266184.62</v>
      </c>
      <c r="L9" s="19" t="s">
        <v>4</v>
      </c>
      <c r="M9" s="21">
        <v>6375921.9400000004</v>
      </c>
    </row>
    <row r="10" spans="1:13" ht="15">
      <c r="A10" s="2" t="s">
        <v>5</v>
      </c>
      <c r="B10" s="2"/>
      <c r="C10" s="2"/>
      <c r="D10" s="2"/>
      <c r="E10" s="2"/>
      <c r="F10" s="2"/>
      <c r="G10" s="21">
        <v>601586.82999999996</v>
      </c>
      <c r="H10" s="18"/>
      <c r="I10" s="21">
        <v>1762521.59</v>
      </c>
      <c r="J10" s="2"/>
      <c r="K10" s="21">
        <v>599954.24</v>
      </c>
      <c r="L10" s="18"/>
      <c r="M10" s="21">
        <v>1773614.82</v>
      </c>
    </row>
    <row r="11" spans="1:13" ht="15">
      <c r="A11" s="2" t="s">
        <v>35</v>
      </c>
      <c r="B11" s="2"/>
      <c r="C11" s="2"/>
      <c r="D11" s="2"/>
      <c r="E11" s="2"/>
      <c r="F11" s="2"/>
      <c r="G11" s="21">
        <v>1182.22</v>
      </c>
      <c r="H11" s="18"/>
      <c r="I11" s="21">
        <v>9723.7000000000007</v>
      </c>
      <c r="J11" s="2"/>
      <c r="K11" s="21"/>
      <c r="L11" s="18"/>
      <c r="M11" s="21">
        <v>994.12</v>
      </c>
    </row>
    <row r="12" spans="1:13" ht="15">
      <c r="A12" s="2" t="s">
        <v>36</v>
      </c>
      <c r="B12" s="2"/>
      <c r="C12" s="2"/>
      <c r="D12" s="2"/>
      <c r="E12" s="2"/>
      <c r="F12" s="2"/>
      <c r="G12" s="31">
        <v>-1105.8900000000001</v>
      </c>
      <c r="H12" s="18"/>
      <c r="I12" s="31">
        <v>2983.26</v>
      </c>
      <c r="J12" s="2"/>
      <c r="K12" s="31"/>
      <c r="L12" s="18"/>
      <c r="M12" s="31">
        <v>-267.5</v>
      </c>
    </row>
    <row r="13" spans="1:13" ht="15">
      <c r="A13" s="2"/>
      <c r="B13" s="2"/>
      <c r="C13" s="2"/>
      <c r="D13" s="2"/>
      <c r="E13" s="2"/>
      <c r="F13" s="2"/>
      <c r="G13" s="29" t="s">
        <v>6</v>
      </c>
      <c r="H13" s="18"/>
      <c r="I13" s="29" t="s">
        <v>6</v>
      </c>
      <c r="J13" s="2"/>
      <c r="K13" s="29" t="s">
        <v>6</v>
      </c>
      <c r="L13" s="18"/>
      <c r="M13" s="29" t="s">
        <v>6</v>
      </c>
    </row>
    <row r="14" spans="1:13" ht="15.6">
      <c r="A14" s="2" t="s">
        <v>7</v>
      </c>
      <c r="B14" s="2"/>
      <c r="C14" s="2"/>
      <c r="D14" s="2"/>
      <c r="E14" s="2"/>
      <c r="F14" s="2"/>
      <c r="G14" s="32">
        <f>SUM(G9:G13)</f>
        <v>2530580.9700000002</v>
      </c>
      <c r="H14" s="25"/>
      <c r="I14" s="32">
        <f>SUM(I9:I13)</f>
        <v>7418663.0699999994</v>
      </c>
      <c r="J14" s="8"/>
      <c r="K14" s="32">
        <f>SUM(K9:K13)</f>
        <v>2866138.8600000003</v>
      </c>
      <c r="L14" s="25"/>
      <c r="M14" s="32">
        <f>SUM(M9:M13)</f>
        <v>8150263.3800000008</v>
      </c>
    </row>
    <row r="15" spans="1:13" ht="15">
      <c r="A15" s="2"/>
      <c r="B15" s="2"/>
      <c r="C15" s="2"/>
      <c r="D15" s="2"/>
      <c r="E15" s="2"/>
      <c r="F15" s="2"/>
      <c r="G15" s="29" t="s">
        <v>6</v>
      </c>
      <c r="H15" s="18"/>
      <c r="I15" s="29" t="s">
        <v>6</v>
      </c>
      <c r="J15" s="2"/>
      <c r="K15" s="29" t="s">
        <v>6</v>
      </c>
      <c r="L15" s="18"/>
      <c r="M15" s="29" t="s">
        <v>6</v>
      </c>
    </row>
    <row r="16" spans="1:13" ht="15">
      <c r="A16" s="3" t="s">
        <v>8</v>
      </c>
      <c r="B16" s="2"/>
      <c r="C16" s="2"/>
      <c r="D16" s="2"/>
      <c r="E16" s="2"/>
      <c r="F16" s="2"/>
      <c r="G16" s="30"/>
      <c r="H16" s="18"/>
      <c r="I16" s="30"/>
      <c r="J16" s="2"/>
      <c r="K16" s="30"/>
      <c r="L16" s="18"/>
      <c r="M16" s="30"/>
    </row>
    <row r="17" spans="1:13" ht="15">
      <c r="A17" s="16" t="s">
        <v>43</v>
      </c>
      <c r="B17" s="2"/>
      <c r="C17" s="2"/>
      <c r="D17" s="2"/>
      <c r="E17" s="2"/>
      <c r="F17" s="2"/>
      <c r="G17" s="30">
        <v>1499181.84</v>
      </c>
      <c r="H17" s="18"/>
      <c r="I17" s="30">
        <v>4490955.59</v>
      </c>
      <c r="K17" s="30">
        <v>1720772.07</v>
      </c>
      <c r="L17" s="18"/>
      <c r="M17" s="30">
        <v>5162746.32</v>
      </c>
    </row>
    <row r="18" spans="1:13" ht="15">
      <c r="A18" s="2" t="s">
        <v>44</v>
      </c>
      <c r="B18" s="2"/>
      <c r="C18" s="2"/>
      <c r="D18" s="2"/>
      <c r="E18" s="2"/>
      <c r="F18" s="2"/>
      <c r="G18" s="21">
        <v>746191.51</v>
      </c>
      <c r="H18" s="18"/>
      <c r="I18" s="21">
        <v>2243098.84</v>
      </c>
      <c r="K18" s="21">
        <v>753825.8</v>
      </c>
      <c r="L18" s="18"/>
      <c r="M18" s="21">
        <v>2268830.06</v>
      </c>
    </row>
    <row r="19" spans="1:13" ht="15">
      <c r="A19" s="2" t="s">
        <v>37</v>
      </c>
      <c r="B19" s="2"/>
      <c r="C19" s="2"/>
      <c r="D19" s="2"/>
      <c r="E19" s="2"/>
      <c r="F19" s="2"/>
      <c r="G19" s="21">
        <v>126072</v>
      </c>
      <c r="H19" s="18"/>
      <c r="I19" s="21">
        <v>378379.2</v>
      </c>
      <c r="K19" s="21">
        <v>128832.63</v>
      </c>
      <c r="L19" s="18"/>
      <c r="M19" s="21">
        <v>386738.1</v>
      </c>
    </row>
    <row r="20" spans="1:13" ht="15">
      <c r="A20" s="2" t="s">
        <v>38</v>
      </c>
      <c r="B20" s="2"/>
      <c r="C20" s="2"/>
      <c r="D20" s="2"/>
      <c r="E20" s="2" t="s">
        <v>20</v>
      </c>
      <c r="F20" s="2"/>
      <c r="G20" s="21">
        <v>60681.599999999999</v>
      </c>
      <c r="H20" s="18"/>
      <c r="I20" s="21">
        <v>182044.79999999999</v>
      </c>
      <c r="K20" s="21">
        <v>68931.45</v>
      </c>
      <c r="L20" s="18"/>
      <c r="M20" s="21">
        <v>206628.45</v>
      </c>
    </row>
    <row r="21" spans="1:13" ht="15">
      <c r="A21" s="2" t="s">
        <v>9</v>
      </c>
      <c r="B21" s="2"/>
      <c r="C21" s="2"/>
      <c r="D21" s="2"/>
      <c r="E21" s="2"/>
      <c r="F21" s="2"/>
      <c r="G21" s="21">
        <v>13497.47</v>
      </c>
      <c r="H21" s="18"/>
      <c r="I21" s="21">
        <v>40465.81</v>
      </c>
      <c r="K21" s="21">
        <v>15900.65</v>
      </c>
      <c r="L21" s="18"/>
      <c r="M21" s="21">
        <v>47653.05</v>
      </c>
    </row>
    <row r="22" spans="1:13" ht="15">
      <c r="A22" s="2" t="s">
        <v>10</v>
      </c>
      <c r="B22" s="2"/>
      <c r="C22" s="2"/>
      <c r="D22" s="2"/>
      <c r="E22" s="2"/>
      <c r="F22" s="2"/>
      <c r="G22" s="21">
        <v>16091.77</v>
      </c>
      <c r="H22" s="18"/>
      <c r="I22" s="21">
        <v>47981.54</v>
      </c>
      <c r="K22" s="21">
        <v>16150.77</v>
      </c>
      <c r="L22" s="18"/>
      <c r="M22" s="21">
        <v>48842.19</v>
      </c>
    </row>
    <row r="23" spans="1:13" s="14" customFormat="1" ht="15">
      <c r="A23" s="17" t="s">
        <v>40</v>
      </c>
      <c r="B23" s="15"/>
      <c r="C23" s="15"/>
      <c r="D23" s="15"/>
      <c r="E23" s="15"/>
      <c r="F23" s="15"/>
      <c r="G23" s="21">
        <v>36631.919999999998</v>
      </c>
      <c r="H23" s="18"/>
      <c r="I23" s="21">
        <v>109927.6</v>
      </c>
      <c r="K23" s="21">
        <v>38478.639999999999</v>
      </c>
      <c r="L23" s="18"/>
      <c r="M23" s="21">
        <v>115451.84</v>
      </c>
    </row>
    <row r="24" spans="1:13" s="14" customFormat="1" ht="15">
      <c r="A24" s="17" t="s">
        <v>41</v>
      </c>
      <c r="B24" s="15"/>
      <c r="C24" s="15"/>
      <c r="D24" s="15"/>
      <c r="E24" s="15"/>
      <c r="F24" s="15"/>
      <c r="G24" s="21">
        <v>57947.94</v>
      </c>
      <c r="H24" s="18"/>
      <c r="I24" s="21">
        <v>173628.3</v>
      </c>
      <c r="K24" s="21">
        <v>68474.880000000005</v>
      </c>
      <c r="L24" s="18"/>
      <c r="M24" s="21">
        <v>205148.16</v>
      </c>
    </row>
    <row r="25" spans="1:13" s="14" customFormat="1" ht="15">
      <c r="A25" s="17" t="s">
        <v>42</v>
      </c>
      <c r="B25" s="15"/>
      <c r="C25" s="15"/>
      <c r="D25" s="15"/>
      <c r="E25" s="15"/>
      <c r="F25" s="15"/>
      <c r="G25" s="21">
        <v>7546.57</v>
      </c>
      <c r="H25" s="18"/>
      <c r="I25" s="21">
        <v>18045.759999999998</v>
      </c>
      <c r="K25" s="21">
        <v>7447.12</v>
      </c>
      <c r="L25" s="18"/>
      <c r="M25" s="21">
        <v>22463.88</v>
      </c>
    </row>
    <row r="26" spans="1:13" ht="15">
      <c r="A26" s="2" t="s">
        <v>11</v>
      </c>
      <c r="B26" s="2"/>
      <c r="C26" s="2"/>
      <c r="D26" s="2"/>
      <c r="E26" s="2"/>
      <c r="F26" s="2"/>
      <c r="G26" s="21">
        <v>1010.25</v>
      </c>
      <c r="H26" s="18"/>
      <c r="I26" s="21">
        <v>3030.75</v>
      </c>
      <c r="K26" s="21">
        <v>1082.55</v>
      </c>
      <c r="L26" s="18"/>
      <c r="M26" s="21">
        <v>3334.05</v>
      </c>
    </row>
    <row r="27" spans="1:13" ht="15">
      <c r="A27" s="2" t="s">
        <v>32</v>
      </c>
      <c r="B27" s="2"/>
      <c r="C27" s="2"/>
      <c r="D27" s="2"/>
      <c r="E27" s="2"/>
      <c r="F27" s="2"/>
      <c r="G27" s="21">
        <v>0</v>
      </c>
      <c r="H27" s="18"/>
      <c r="I27" s="21">
        <v>0</v>
      </c>
      <c r="K27" s="21">
        <v>0</v>
      </c>
      <c r="L27" s="18"/>
      <c r="M27" s="21">
        <v>0</v>
      </c>
    </row>
    <row r="28" spans="1:13" ht="15">
      <c r="A28" s="2" t="s">
        <v>39</v>
      </c>
      <c r="B28" s="2"/>
      <c r="C28" s="2"/>
      <c r="D28" s="2"/>
      <c r="E28" s="2"/>
      <c r="F28" s="2"/>
      <c r="G28" s="21">
        <v>1170</v>
      </c>
      <c r="H28" s="18"/>
      <c r="I28" s="21">
        <v>1170</v>
      </c>
      <c r="K28" s="21">
        <v>0</v>
      </c>
      <c r="L28" s="18"/>
      <c r="M28" s="21">
        <v>0</v>
      </c>
    </row>
    <row r="29" spans="1:13" ht="15">
      <c r="B29" s="2"/>
      <c r="C29" s="2"/>
      <c r="D29" s="2"/>
      <c r="E29" s="2"/>
      <c r="F29" s="2"/>
      <c r="G29" s="29" t="s">
        <v>6</v>
      </c>
      <c r="H29" s="18"/>
      <c r="I29" s="29" t="s">
        <v>6</v>
      </c>
      <c r="J29" s="2"/>
      <c r="K29" s="29" t="s">
        <v>6</v>
      </c>
      <c r="L29" s="18"/>
      <c r="M29" s="29" t="s">
        <v>6</v>
      </c>
    </row>
    <row r="30" spans="1:13" ht="15">
      <c r="A30" s="2"/>
      <c r="B30" s="2"/>
      <c r="C30" s="2"/>
      <c r="D30" s="2"/>
      <c r="E30" s="2"/>
      <c r="F30" s="2"/>
      <c r="J30" s="2"/>
    </row>
    <row r="31" spans="1:13" ht="15.6">
      <c r="A31" s="2"/>
      <c r="B31" s="2" t="s">
        <v>24</v>
      </c>
      <c r="C31" s="2"/>
      <c r="D31" s="2"/>
      <c r="E31" s="2"/>
      <c r="F31" s="2"/>
      <c r="G31" s="32">
        <f>SUM(G17:G28)</f>
        <v>2566022.87</v>
      </c>
      <c r="H31" s="28"/>
      <c r="I31" s="32">
        <f>SUM(I17:I28)</f>
        <v>7688728.1899999985</v>
      </c>
      <c r="J31" s="9"/>
      <c r="K31" s="32">
        <f>SUM(K17:K28)</f>
        <v>2819896.56</v>
      </c>
      <c r="L31" s="28"/>
      <c r="M31" s="32">
        <f>SUM(M17:M28)</f>
        <v>8467836.1000000015</v>
      </c>
    </row>
    <row r="32" spans="1:13" ht="15">
      <c r="A32" s="2"/>
      <c r="B32" s="2"/>
      <c r="C32" s="2"/>
      <c r="D32" s="2"/>
      <c r="E32" s="2"/>
      <c r="F32" s="2"/>
      <c r="G32" s="29" t="s">
        <v>6</v>
      </c>
      <c r="H32" s="18"/>
      <c r="I32" s="29" t="s">
        <v>6</v>
      </c>
      <c r="J32" s="2"/>
      <c r="K32" s="29" t="s">
        <v>6</v>
      </c>
      <c r="L32" s="18"/>
      <c r="M32" s="29" t="s">
        <v>6</v>
      </c>
    </row>
    <row r="33" spans="1:13" ht="15">
      <c r="A33" s="2" t="s">
        <v>26</v>
      </c>
      <c r="B33" s="2"/>
      <c r="C33" s="2"/>
      <c r="D33" s="2"/>
      <c r="E33" s="2"/>
      <c r="F33" s="2" t="s">
        <v>20</v>
      </c>
      <c r="G33" s="30">
        <f>G14-G31</f>
        <v>-35441.899999999907</v>
      </c>
      <c r="H33" s="18"/>
      <c r="I33" s="30">
        <f>I14-I31</f>
        <v>-270065.11999999918</v>
      </c>
      <c r="J33" s="2"/>
      <c r="K33" s="30">
        <f>K14-K31</f>
        <v>46242.300000000279</v>
      </c>
      <c r="L33" s="18"/>
      <c r="M33" s="30">
        <f>M14-M31</f>
        <v>-317572.72000000067</v>
      </c>
    </row>
    <row r="34" spans="1:13" ht="15">
      <c r="B34" s="6" t="s">
        <v>20</v>
      </c>
      <c r="C34" s="2"/>
      <c r="D34" s="2"/>
      <c r="E34" s="2"/>
      <c r="F34" s="2"/>
      <c r="G34" s="29" t="s">
        <v>6</v>
      </c>
      <c r="H34" s="18"/>
      <c r="I34" s="29" t="s">
        <v>6</v>
      </c>
      <c r="J34" s="2"/>
      <c r="K34" s="29" t="s">
        <v>6</v>
      </c>
      <c r="L34" s="18"/>
      <c r="M34" s="29" t="s">
        <v>6</v>
      </c>
    </row>
    <row r="35" spans="1:13" ht="15">
      <c r="A35" s="2"/>
      <c r="B35" s="2"/>
      <c r="C35" s="2"/>
      <c r="D35" s="2"/>
      <c r="E35" s="2"/>
      <c r="F35" s="2"/>
      <c r="G35" s="30"/>
      <c r="H35" s="18"/>
      <c r="I35" s="30"/>
      <c r="J35" s="2"/>
      <c r="K35" s="30"/>
      <c r="L35" s="18"/>
      <c r="M35" s="30"/>
    </row>
    <row r="36" spans="1:13" ht="15">
      <c r="A36" s="3" t="s">
        <v>12</v>
      </c>
      <c r="B36" s="2"/>
      <c r="C36" s="2"/>
      <c r="D36" s="2"/>
      <c r="E36" s="2"/>
      <c r="F36" s="2"/>
      <c r="J36" s="2"/>
    </row>
    <row r="37" spans="1:13" ht="15">
      <c r="A37" s="2" t="s">
        <v>13</v>
      </c>
      <c r="B37" s="2"/>
      <c r="C37" s="2"/>
      <c r="D37" s="2"/>
      <c r="E37" s="2"/>
      <c r="F37" s="2"/>
      <c r="G37" s="21">
        <v>2113.5</v>
      </c>
      <c r="H37" s="18"/>
      <c r="I37" s="21">
        <v>4226.3900000000003</v>
      </c>
      <c r="J37" s="2"/>
      <c r="K37" s="21">
        <v>4692.91</v>
      </c>
      <c r="L37" s="18"/>
      <c r="M37" s="21">
        <v>4692.91</v>
      </c>
    </row>
    <row r="38" spans="1:13" ht="15">
      <c r="A38" s="2" t="s">
        <v>33</v>
      </c>
      <c r="B38" s="2"/>
      <c r="C38" s="2"/>
      <c r="D38" s="2"/>
      <c r="E38" s="2"/>
      <c r="F38" s="2"/>
      <c r="G38" s="21">
        <v>10680.76</v>
      </c>
      <c r="H38" s="18"/>
      <c r="I38" s="21">
        <v>21363.98</v>
      </c>
      <c r="J38" s="2"/>
      <c r="K38" s="21">
        <v>0</v>
      </c>
      <c r="L38" s="18"/>
      <c r="M38" s="21">
        <v>8311.7999999999993</v>
      </c>
    </row>
    <row r="39" spans="1:13" ht="15">
      <c r="A39" s="2" t="s">
        <v>29</v>
      </c>
      <c r="B39" s="2"/>
      <c r="C39" s="2"/>
      <c r="D39" s="2"/>
      <c r="E39" s="2"/>
      <c r="F39" s="2"/>
      <c r="G39" s="21">
        <v>167.35</v>
      </c>
      <c r="H39" s="18"/>
      <c r="I39" s="21">
        <v>1105.55</v>
      </c>
      <c r="J39" s="2"/>
      <c r="K39" s="21">
        <v>0</v>
      </c>
      <c r="L39" s="18"/>
      <c r="M39" s="21">
        <v>0</v>
      </c>
    </row>
    <row r="40" spans="1:13" ht="15">
      <c r="A40" s="2" t="s">
        <v>14</v>
      </c>
      <c r="B40" s="2"/>
      <c r="C40" s="2"/>
      <c r="D40" s="2"/>
      <c r="E40" s="2"/>
      <c r="F40" s="2"/>
      <c r="G40" s="21">
        <v>0</v>
      </c>
      <c r="H40" s="18"/>
      <c r="I40" s="21">
        <v>0</v>
      </c>
      <c r="J40" s="2"/>
      <c r="K40" s="21">
        <v>0</v>
      </c>
      <c r="L40" s="18"/>
      <c r="M40" s="21">
        <v>0</v>
      </c>
    </row>
    <row r="41" spans="1:13" ht="15">
      <c r="A41" s="2" t="s">
        <v>30</v>
      </c>
      <c r="B41" s="2"/>
      <c r="C41" s="2"/>
      <c r="D41" s="2"/>
      <c r="E41" s="2"/>
      <c r="F41" s="2"/>
      <c r="G41" s="21">
        <v>40</v>
      </c>
      <c r="H41" s="18"/>
      <c r="I41" s="21">
        <v>120</v>
      </c>
      <c r="J41" s="2"/>
      <c r="K41" s="21">
        <v>344.35</v>
      </c>
      <c r="L41" s="18"/>
      <c r="M41" s="21">
        <v>1299.3499999999999</v>
      </c>
    </row>
    <row r="42" spans="1:13" ht="15">
      <c r="A42" s="2" t="s">
        <v>34</v>
      </c>
      <c r="B42" s="2"/>
      <c r="C42" s="2"/>
      <c r="D42" s="2"/>
      <c r="E42" s="2"/>
      <c r="F42" s="2"/>
      <c r="G42" s="21">
        <v>0</v>
      </c>
      <c r="H42" s="18"/>
      <c r="I42" s="21">
        <v>129</v>
      </c>
      <c r="J42" s="2"/>
      <c r="K42" s="21">
        <v>0</v>
      </c>
      <c r="L42" s="18"/>
      <c r="M42" s="21">
        <v>0</v>
      </c>
    </row>
    <row r="43" spans="1:13" ht="15">
      <c r="A43" s="2" t="s">
        <v>15</v>
      </c>
      <c r="B43" s="2"/>
      <c r="C43" s="2"/>
      <c r="D43" s="2"/>
      <c r="E43" s="2"/>
      <c r="F43" s="2"/>
      <c r="G43" s="21">
        <v>0</v>
      </c>
      <c r="H43" s="18"/>
      <c r="I43" s="21">
        <v>0</v>
      </c>
      <c r="J43" s="2"/>
      <c r="K43" s="21">
        <v>0</v>
      </c>
      <c r="L43" s="18"/>
      <c r="M43" s="21">
        <v>8024</v>
      </c>
    </row>
    <row r="44" spans="1:13" ht="15">
      <c r="A44" s="2" t="s">
        <v>16</v>
      </c>
      <c r="B44" s="2"/>
      <c r="C44" s="2"/>
      <c r="D44" s="2"/>
      <c r="E44" s="2"/>
      <c r="F44" s="2"/>
      <c r="G44" s="21">
        <v>0</v>
      </c>
      <c r="H44" s="18"/>
      <c r="I44" s="21">
        <v>0</v>
      </c>
      <c r="J44" s="2"/>
      <c r="K44" s="21">
        <v>0</v>
      </c>
      <c r="L44" s="18"/>
      <c r="M44" s="21">
        <v>0</v>
      </c>
    </row>
    <row r="45" spans="1:13" ht="15">
      <c r="A45" s="2" t="s">
        <v>21</v>
      </c>
      <c r="B45" s="2"/>
      <c r="C45" s="2"/>
      <c r="D45" s="2"/>
      <c r="E45" s="2"/>
      <c r="F45" s="2"/>
      <c r="G45" s="21">
        <v>0</v>
      </c>
      <c r="H45" s="18"/>
      <c r="I45" s="21">
        <v>0</v>
      </c>
      <c r="J45" s="2"/>
      <c r="K45" s="21">
        <v>0</v>
      </c>
      <c r="L45" s="18"/>
      <c r="M45" s="21">
        <v>0</v>
      </c>
    </row>
    <row r="46" spans="1:13" ht="15">
      <c r="A46" s="2" t="s">
        <v>22</v>
      </c>
      <c r="B46" s="2"/>
      <c r="C46" s="2"/>
      <c r="D46" s="2"/>
      <c r="E46" s="2"/>
      <c r="F46" s="2"/>
      <c r="G46" s="21">
        <v>49.75</v>
      </c>
      <c r="H46" s="18"/>
      <c r="I46" s="21">
        <v>49.75</v>
      </c>
      <c r="J46" s="2"/>
      <c r="K46" s="21">
        <v>11</v>
      </c>
      <c r="L46" s="18"/>
      <c r="M46" s="21">
        <v>11</v>
      </c>
    </row>
    <row r="47" spans="1:13" ht="15">
      <c r="A47" s="2" t="s">
        <v>17</v>
      </c>
      <c r="B47" s="2"/>
      <c r="C47" s="2"/>
      <c r="D47" s="2"/>
      <c r="E47" s="2"/>
      <c r="F47" s="2"/>
      <c r="G47" s="21">
        <v>0</v>
      </c>
      <c r="H47" s="18"/>
      <c r="I47" s="21">
        <v>0</v>
      </c>
      <c r="J47" s="2"/>
      <c r="K47" s="21">
        <v>0</v>
      </c>
      <c r="L47" s="18"/>
      <c r="M47" s="21">
        <v>0</v>
      </c>
    </row>
    <row r="48" spans="1:13" ht="15">
      <c r="A48" s="2" t="s">
        <v>31</v>
      </c>
      <c r="B48" s="2"/>
      <c r="C48" s="2"/>
      <c r="D48" s="2"/>
      <c r="E48" s="2"/>
      <c r="F48" s="2"/>
      <c r="G48" s="21">
        <v>4375</v>
      </c>
      <c r="H48" s="18"/>
      <c r="I48" s="21">
        <v>7292</v>
      </c>
      <c r="J48" s="2"/>
      <c r="K48" s="21">
        <v>0</v>
      </c>
      <c r="L48" s="18"/>
      <c r="M48" s="21">
        <v>0</v>
      </c>
    </row>
    <row r="49" spans="1:13" ht="15">
      <c r="A49" s="2"/>
      <c r="B49" s="2"/>
      <c r="C49" s="2"/>
      <c r="D49" s="2"/>
      <c r="E49" s="2"/>
      <c r="F49" s="2"/>
      <c r="G49" s="29" t="s">
        <v>6</v>
      </c>
      <c r="H49" s="18"/>
      <c r="I49" s="29" t="s">
        <v>6</v>
      </c>
      <c r="J49" s="2"/>
      <c r="K49" s="29" t="s">
        <v>6</v>
      </c>
      <c r="L49" s="18"/>
      <c r="M49" s="29" t="s">
        <v>6</v>
      </c>
    </row>
    <row r="50" spans="1:13" ht="15.6">
      <c r="A50" s="2"/>
      <c r="B50" s="2" t="s">
        <v>25</v>
      </c>
      <c r="C50" s="2"/>
      <c r="D50" s="2"/>
      <c r="E50" s="2"/>
      <c r="F50" s="2"/>
      <c r="G50" s="32">
        <f>SUM(G37:G48)</f>
        <v>17426.36</v>
      </c>
      <c r="H50" s="27"/>
      <c r="I50" s="32">
        <f>SUM(I37:I48)</f>
        <v>34286.67</v>
      </c>
      <c r="J50" s="10"/>
      <c r="K50" s="32">
        <f>SUM(K37:K48)</f>
        <v>5048.26</v>
      </c>
      <c r="L50" s="27"/>
      <c r="M50" s="32">
        <f>SUM(M37:M48)</f>
        <v>22339.059999999998</v>
      </c>
    </row>
    <row r="51" spans="1:13" ht="15">
      <c r="A51" s="2"/>
      <c r="B51" s="2"/>
      <c r="C51" s="2"/>
      <c r="D51" s="2"/>
      <c r="E51" s="2"/>
      <c r="F51" s="2"/>
      <c r="G51" s="29" t="s">
        <v>6</v>
      </c>
      <c r="H51" s="24"/>
      <c r="I51" s="29" t="s">
        <v>6</v>
      </c>
      <c r="J51" s="7"/>
      <c r="K51" s="29" t="s">
        <v>6</v>
      </c>
      <c r="L51" s="24"/>
      <c r="M51" s="29" t="s">
        <v>6</v>
      </c>
    </row>
    <row r="52" spans="1:13" ht="15">
      <c r="A52" s="2" t="s">
        <v>18</v>
      </c>
      <c r="B52" s="2"/>
      <c r="C52" s="2"/>
      <c r="D52" s="2"/>
      <c r="E52" s="2"/>
      <c r="F52" s="2"/>
      <c r="G52" s="30">
        <f>G33-G50</f>
        <v>-52868.259999999907</v>
      </c>
      <c r="H52" s="26"/>
      <c r="I52" s="30">
        <f>I33-I50</f>
        <v>-304351.78999999916</v>
      </c>
      <c r="J52" s="9"/>
      <c r="K52" s="30">
        <f>K33-K50</f>
        <v>41194.040000000277</v>
      </c>
      <c r="L52" s="26"/>
      <c r="M52" s="30">
        <f>M33-M50</f>
        <v>-339911.78000000067</v>
      </c>
    </row>
    <row r="53" spans="1:13" ht="15">
      <c r="A53" s="2" t="s">
        <v>47</v>
      </c>
      <c r="B53" s="2"/>
      <c r="C53" s="2"/>
      <c r="D53" s="2"/>
      <c r="E53" s="2"/>
      <c r="F53" s="2"/>
      <c r="G53" s="21">
        <v>5197640</v>
      </c>
      <c r="H53" s="18"/>
      <c r="I53" s="21">
        <v>5449124</v>
      </c>
      <c r="J53" s="7"/>
      <c r="K53" s="21">
        <v>2852195</v>
      </c>
      <c r="L53" s="18"/>
      <c r="M53" s="21">
        <v>3233300.73</v>
      </c>
    </row>
    <row r="54" spans="1:13" ht="15">
      <c r="A54" s="2"/>
      <c r="B54" s="2"/>
      <c r="C54" s="2"/>
      <c r="D54" s="2"/>
      <c r="E54" s="2"/>
      <c r="F54" s="2"/>
      <c r="G54" s="20" t="s">
        <v>6</v>
      </c>
      <c r="H54" s="18"/>
      <c r="I54" s="20" t="s">
        <v>6</v>
      </c>
      <c r="J54" s="2"/>
      <c r="K54" s="20" t="s">
        <v>6</v>
      </c>
      <c r="L54" s="18"/>
      <c r="M54" s="20" t="s">
        <v>6</v>
      </c>
    </row>
    <row r="55" spans="1:13" ht="15.6">
      <c r="A55" s="2" t="s">
        <v>48</v>
      </c>
      <c r="B55" s="2"/>
      <c r="C55" s="2"/>
      <c r="D55" s="2"/>
      <c r="E55" s="2"/>
      <c r="F55" s="6" t="s">
        <v>4</v>
      </c>
      <c r="G55" s="33">
        <f>SUM(G52:G54)</f>
        <v>5144771.74</v>
      </c>
      <c r="H55" s="19" t="s">
        <v>4</v>
      </c>
      <c r="I55" s="33">
        <f>SUM(I52:I54)</f>
        <v>5144772.2100000009</v>
      </c>
      <c r="J55" s="6"/>
      <c r="K55" s="33">
        <f>SUM(K52:K54)</f>
        <v>2893389.0400000005</v>
      </c>
      <c r="L55" s="19" t="s">
        <v>4</v>
      </c>
      <c r="M55" s="33">
        <f>SUM(M52:M54)</f>
        <v>2893388.9499999993</v>
      </c>
    </row>
    <row r="56" spans="1:13" ht="15">
      <c r="A56" s="2"/>
      <c r="B56" s="2"/>
      <c r="C56" s="2"/>
      <c r="D56" s="2"/>
      <c r="E56" s="2"/>
      <c r="F56" s="2"/>
      <c r="G56" s="20" t="s">
        <v>19</v>
      </c>
      <c r="H56" s="18"/>
      <c r="I56" s="20" t="s">
        <v>19</v>
      </c>
      <c r="J56" s="2"/>
      <c r="K56" s="20" t="s">
        <v>19</v>
      </c>
      <c r="L56" s="18"/>
      <c r="M56" s="20" t="s">
        <v>19</v>
      </c>
    </row>
    <row r="57" spans="1:13" ht="15">
      <c r="A57" s="2"/>
      <c r="B57" s="2"/>
      <c r="C57" s="2"/>
      <c r="D57" s="2"/>
      <c r="E57" s="2"/>
      <c r="F57" s="2"/>
      <c r="G57" s="11"/>
      <c r="H57" s="2"/>
      <c r="I57" s="2"/>
      <c r="J57" s="2"/>
      <c r="K57" s="11"/>
    </row>
    <row r="58" spans="1:13" ht="15">
      <c r="A58" s="2"/>
      <c r="B58" s="2"/>
      <c r="C58" s="2"/>
      <c r="D58" s="2"/>
      <c r="E58" s="2"/>
      <c r="F58" s="2"/>
      <c r="G58" s="11"/>
      <c r="H58" s="2"/>
      <c r="I58" s="2"/>
      <c r="J58" s="2"/>
      <c r="K58" s="11"/>
      <c r="L58" s="2"/>
      <c r="M58" s="2"/>
    </row>
    <row r="59" spans="1:13" ht="15">
      <c r="A59" s="2"/>
      <c r="B59" s="2"/>
      <c r="C59" s="2"/>
      <c r="D59" s="2"/>
      <c r="E59" s="2"/>
      <c r="F59" s="2"/>
      <c r="G59" s="11"/>
      <c r="H59" s="2"/>
      <c r="I59" s="2"/>
      <c r="J59" s="2"/>
      <c r="K59" s="11"/>
      <c r="L59" s="2"/>
      <c r="M59" s="2"/>
    </row>
    <row r="60" spans="1:13" ht="15">
      <c r="B60" s="1"/>
      <c r="D60" s="1"/>
      <c r="F60" s="1"/>
      <c r="G60" s="13"/>
      <c r="H60" s="1"/>
      <c r="I60" s="5"/>
      <c r="J60" s="1"/>
      <c r="K60" s="13"/>
      <c r="L60" s="2"/>
      <c r="M60" s="5"/>
    </row>
    <row r="61" spans="1:13" ht="15">
      <c r="A61" s="2"/>
      <c r="B61" s="2"/>
      <c r="C61" s="2"/>
      <c r="D61" s="2"/>
      <c r="E61" s="2"/>
      <c r="F61" s="2"/>
      <c r="G61" s="11"/>
      <c r="H61" s="2"/>
      <c r="I61" s="4"/>
      <c r="J61" s="2"/>
      <c r="K61" s="11"/>
      <c r="L61" s="2"/>
      <c r="M61" s="4"/>
    </row>
    <row r="62" spans="1:13">
      <c r="G62" s="12"/>
      <c r="K62" s="12"/>
    </row>
    <row r="63" spans="1:13">
      <c r="G63" s="12"/>
      <c r="K63" s="12"/>
    </row>
    <row r="64" spans="1:13">
      <c r="G64" s="12"/>
      <c r="I64" t="s">
        <v>20</v>
      </c>
      <c r="K64" s="12"/>
    </row>
    <row r="65" spans="7:11">
      <c r="G65" s="12"/>
      <c r="K65" s="12"/>
    </row>
    <row r="66" spans="7:11">
      <c r="G66" s="12"/>
      <c r="K66" s="12"/>
    </row>
    <row r="67" spans="7:11">
      <c r="G67" s="12"/>
      <c r="K67" s="12"/>
    </row>
    <row r="68" spans="7:11">
      <c r="G68" s="12"/>
      <c r="K68" s="12"/>
    </row>
    <row r="69" spans="7:11">
      <c r="G69" s="12"/>
      <c r="K69" s="12"/>
    </row>
    <row r="70" spans="7:11">
      <c r="G70" s="12"/>
      <c r="K70" s="12"/>
    </row>
    <row r="71" spans="7:11">
      <c r="G71" s="12"/>
      <c r="K71" s="12"/>
    </row>
    <row r="72" spans="7:11">
      <c r="G72" s="12"/>
      <c r="K72" s="12"/>
    </row>
    <row r="73" spans="7:11">
      <c r="G73" s="12"/>
      <c r="K73" s="12"/>
    </row>
    <row r="74" spans="7:11">
      <c r="G74" s="12"/>
      <c r="K74" s="12"/>
    </row>
    <row r="75" spans="7:11">
      <c r="G75" s="12"/>
      <c r="K75" s="12"/>
    </row>
    <row r="76" spans="7:11">
      <c r="G76" s="12"/>
      <c r="K76" s="12"/>
    </row>
    <row r="77" spans="7:11">
      <c r="G77" s="12"/>
      <c r="K77" s="12"/>
    </row>
  </sheetData>
  <mergeCells count="6">
    <mergeCell ref="K6:M6"/>
    <mergeCell ref="A1:M1"/>
    <mergeCell ref="A2:M2"/>
    <mergeCell ref="A3:M3"/>
    <mergeCell ref="A5:M5"/>
    <mergeCell ref="A4:M4"/>
  </mergeCells>
  <phoneticPr fontId="0" type="noConversion"/>
  <pageMargins left="0.25" right="0.25" top="0.25" bottom="0.55000000000000004" header="0.5" footer="0.5"/>
  <pageSetup scale="75" orientation="portrait" horizontalDpi="4294967293" verticalDpi="4294967293" r:id="rId1"/>
  <headerFooter alignWithMargins="0">
    <oddFooter>&amp;CPage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2019-10-13T18:36:44Z</cp:lastPrinted>
  <dcterms:created xsi:type="dcterms:W3CDTF">1998-04-09T22:11:00Z</dcterms:created>
  <dcterms:modified xsi:type="dcterms:W3CDTF">2019-10-13T18:37:42Z</dcterms:modified>
</cp:coreProperties>
</file>